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37041572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364420a3b534d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7">
    <x:font>
      <x:sz val="11"/>
      <x:name val="Carlito"/>
    </x:font>
    <x:font>
      <x:sz val="11"/>
      <x:color rgb="FF253445"/>
      <x:name val="Arial"/>
    </x:font>
    <x:font>
      <x:b/>
      <x:sz val="16"/>
      <x:color rgb="FF7C4835"/>
      <x:name val="Arial"/>
    </x:font>
    <x:font>
      <x:i/>
      <x:sz val="10"/>
      <x:color rgb="FF5B6673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7C4835"/>
      <x:name val="Arial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7C4835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51482a3874e9a" /><Relationship Type="http://schemas.openxmlformats.org/officeDocument/2006/relationships/theme" Target="/xl/theme/theme1.xml" Id="R19707c33f4164a20" /><Relationship Type="http://schemas.openxmlformats.org/officeDocument/2006/relationships/sharedStrings" Target="/xl/sharedStrings.xml" Id="R685d3f1a6c394e84" /><Relationship Type="http://schemas.openxmlformats.org/officeDocument/2006/relationships/worksheet" Target="/xl/worksheets/sheet1.xml" Id="Rf364420a3b534d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483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22" hidden="0" customWidth="1"/>
    <x:col min="4" max="4" width="18" hidden="0" customWidth="1"/>
    <x:col min="5" max="5" width="36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Service Hours Break-even Calculator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15" t="str">
        <x:v>Expected monthly profit</x:v>
      </x:c>
      <x:c r="B4" s="14" t="n">
        <x:f>G11</x:f>
        <x:v>3000</x:v>
      </x:c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6" t="str">
        <x:v>Fictional monthly USD examples. Change blue input values; calculations use the same monthly cost and sales basis.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25" customHeight="1">
      <x:c r="A9" s="2" t="str">
        <x:v>Monthly fixed costs</x:v>
      </x:c>
      <x:c r="B9" s="2"/>
      <x:c r="C9" s="8" t="n">
        <x:v>3000</x:v>
      </x:c>
      <x:c r="D9" s="2"/>
      <x:c r="E9" s="2" t="str">
        <x:v>Contribution per unit</x:v>
      </x:c>
      <x:c r="F9" s="2"/>
      <x:c r="G9" s="11" t="n">
        <x:f>C10-C11</x:f>
        <x:v>60</x:v>
      </x:c>
      <x:c r="H9" s="2"/>
    </x:row>
    <x:row r="10" ht="25" customHeight="1">
      <x:c r="A10" s="2" t="str">
        <x:v>Hourly selling rate</x:v>
      </x:c>
      <x:c r="B10" s="2"/>
      <x:c r="C10" s="8" t="n">
        <x:v>75</x:v>
      </x:c>
      <x:c r="D10" s="2"/>
      <x:c r="E10" s="2" t="str">
        <x:v>Break-even units / hours</x:v>
      </x:c>
      <x:c r="F10" s="2"/>
      <x:c r="G10" s="11" t="n">
        <x:f>IF(OR(COUNT(C9:C11)&lt;3,C9&lt;0,C10&lt;=0,C11&lt;0,G9&lt;=0),"No feasible result",ROUNDUP(C9/G9,0))</x:f>
        <x:v>50</x:v>
      </x:c>
      <x:c r="H10" s="2"/>
    </x:row>
    <x:row r="11" ht="25" customHeight="1">
      <x:c r="A11" s="2" t="str">
        <x:v>Variable cost / hour</x:v>
      </x:c>
      <x:c r="B11" s="2"/>
      <x:c r="C11" s="8" t="n">
        <x:v>15</x:v>
      </x:c>
      <x:c r="D11" s="2"/>
      <x:c r="E11" s="2" t="str">
        <x:v>Expected operating profit</x:v>
      </x:c>
      <x:c r="F11" s="2"/>
      <x:c r="G11" s="11" t="n">
        <x:f>IF(OR(COUNT(C9:C11)&lt;3,COUNT(C13)&lt;1),"Check inputs",C13*G9-C9)</x:f>
        <x:v>3000</x:v>
      </x:c>
      <x:c r="H11" s="2"/>
    </x:row>
    <x:row r="12" ht="25" customHeight="1">
      <x:c r="A12" s="2" t="str">
        <x:v>Available hours</x:v>
      </x:c>
      <x:c r="B12" s="2"/>
      <x:c r="C12" s="8" t="n">
        <x:v>160</x:v>
      </x:c>
      <x:c r="D12" s="2"/>
      <x:c r="E12" s="2"/>
      <x:c r="F12" s="2"/>
      <x:c r="G12" s="9"/>
      <x:c r="H12" s="2"/>
    </x:row>
    <x:row r="13" ht="25" customHeight="1">
      <x:c r="A13" s="2" t="str">
        <x:v>Expected billable hours</x:v>
      </x:c>
      <x:c r="B13" s="2"/>
      <x:c r="C13" s="8" t="n">
        <x:v>100</x:v>
      </x:c>
      <x:c r="D13" s="2"/>
      <x:c r="E13" s="2" t="str">
        <x:v>Break-even utilization</x:v>
      </x:c>
      <x:c r="F13" s="2"/>
      <x:c r="G13" s="12" t="n">
        <x:f>IF(OR(NOT(ISNUMBER(G10)),C12&lt;=0),"Check inputs",G10/C12)</x:f>
        <x:v>0.3125</x:v>
      </x:c>
      <x:c r="H13" s="2"/>
    </x:row>
    <x:row r="14" ht="25" customHeight="1">
      <x:c r="A14" s="2"/>
      <x:c r="B14" s="2"/>
      <x:c r="C14" s="9"/>
      <x:c r="D14" s="2"/>
      <x:c r="E14" s="2"/>
      <x:c r="F14" s="2"/>
      <x:c r="G14" s="9"/>
      <x:c r="H14" s="2"/>
    </x:row>
    <x:row r="15" ht="25" customHeight="1">
      <x:c r="A15" s="2"/>
      <x:c r="B15" s="2"/>
      <x:c r="C15" s="9"/>
      <x:c r="D15" s="2"/>
      <x:c r="E15" s="2" t="str">
        <x:v>Capacity review</x:v>
      </x:c>
      <x:c r="F15" s="2"/>
      <x:c r="G15" s="11" t="str">
        <x:f>IF(NOT(ISNUMBER(G10)),"Check contribution",IF(G10&gt;C12,"Exceeds capacity","Within capacity"))</x:f>
        <x:v>Within capacity</x:v>
      </x:c>
      <x:c r="H15" s="2"/>
    </x:row>
    <x:row r="16" ht="25" customHeight="1">
      <x:c r="A16" s="2"/>
      <x:c r="B16" s="2"/>
      <x:c r="C16" s="9"/>
      <x:c r="D16" s="2"/>
      <x:c r="E16" s="2"/>
      <x:c r="F16" s="2"/>
      <x:c r="G16" s="9"/>
      <x:c r="H16" s="2"/>
    </x:row>
    <x:row r="17" ht="25" customHeight="1">
      <x:c r="A17" s="2"/>
      <x:c r="B17" s="2"/>
      <x:c r="C17" s="9"/>
      <x:c r="D17" s="2"/>
      <x:c r="E17" s="2"/>
      <x:c r="F17" s="2"/>
      <x:c r="G17" s="9"/>
      <x:c r="H17" s="2"/>
    </x:row>
    <x:row r="18" ht="25" customHeight="1">
      <x:c r="A18" s="2"/>
      <x:c r="B18" s="2"/>
      <x:c r="C18" s="9"/>
      <x:c r="D18" s="2"/>
      <x:c r="E18" s="2"/>
      <x:c r="F18" s="2"/>
      <x:c r="G18" s="9"/>
      <x:c r="H18" s="2"/>
    </x:row>
    <x:row r="19" ht="25" customHeight="1">
      <x:c r="A19" s="2"/>
      <x:c r="B19" s="2"/>
      <x:c r="C19" s="9"/>
      <x:c r="D19" s="2"/>
      <x:c r="E19" s="2"/>
      <x:c r="F19" s="2"/>
      <x:c r="G19" s="9"/>
      <x:c r="H19" s="2"/>
    </x:row>
    <x:row r="20" ht="25" customHeight="1">
      <x:c r="A20" s="2"/>
      <x:c r="B20" s="2"/>
      <x:c r="C20" s="9"/>
      <x:c r="D20" s="2"/>
      <x:c r="E20" s="2"/>
      <x:c r="F20" s="2"/>
      <x:c r="G20" s="9"/>
      <x:c r="H20" s="2"/>
    </x:row>
    <x:row r="21" ht="25" customHeight="1">
      <x:c r="A21" s="2"/>
      <x:c r="B21" s="2"/>
      <x:c r="C21" s="9"/>
      <x:c r="D21" s="2"/>
      <x:c r="E21" s="2"/>
      <x:c r="F21" s="2"/>
      <x:c r="G21" s="2"/>
      <x:c r="H21" s="2"/>
    </x:row>
    <x:row r="22" ht="25" customHeight="1">
      <x:c r="A22" s="2"/>
      <x:c r="B22" s="2"/>
      <x:c r="C22" s="9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</x:row>
  </x:sheetData>
  <x:mergeCells>
    <x:mergeCell ref="A6:H6"/>
  </x:mergeCells>
  <x:pageMargins left="0.7" right="0.7" top="0.75" bottom="0.75" header="0.3" footer="0.3"/>
</x:worksheet>
</file>