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54b3505c2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712bbc20e4f448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7">
    <x:font>
      <x:sz val="11"/>
      <x:name val="Carlito"/>
    </x:font>
    <x:font>
      <x:sz val="11"/>
      <x:color rgb="FF253445"/>
      <x:name val="Arial"/>
    </x:font>
    <x:font>
      <x:b/>
      <x:sz val="16"/>
      <x:color rgb="FF286A61"/>
      <x:name val="Arial"/>
    </x:font>
    <x:font>
      <x:i/>
      <x:sz val="10"/>
      <x:color rgb="FF5B6673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286A61"/>
      <x:name val="Arial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86A61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b5e5a6e194b0e" /><Relationship Type="http://schemas.openxmlformats.org/officeDocument/2006/relationships/theme" Target="/xl/theme/theme1.xml" Id="R984d4711d0a44756" /><Relationship Type="http://schemas.openxmlformats.org/officeDocument/2006/relationships/sharedStrings" Target="/xl/sharedStrings.xml" Id="R8855473810b44c98" /><Relationship Type="http://schemas.openxmlformats.org/officeDocument/2006/relationships/worksheet" Target="/xl/worksheets/sheet1.xml" Id="R712bbc20e4f448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6A6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22" hidden="0" customWidth="1"/>
    <x:col min="4" max="4" width="18" hidden="0" customWidth="1"/>
    <x:col min="5" max="5" width="36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Target Profit and Safety Margin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42" customHeight="1">
      <x:c r="A4" s="14" t="str">
        <x:v>Expected monthly profit</x:v>
      </x:c>
      <x:c r="B4" s="13" t="n">
        <x:f>G11</x:f>
        <x:v>1500</x:v>
      </x:c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6" t="str">
        <x:v>Fictional monthly USD examples. Change blue input values; calculations use the same monthly cost and sales basis.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25" customHeight="1">
      <x:c r="A8" s="2"/>
      <x:c r="B8" s="2"/>
      <x:c r="C8" s="2"/>
      <x:c r="D8" s="2"/>
      <x:c r="E8" s="2"/>
      <x:c r="F8" s="2"/>
      <x:c r="G8" s="2"/>
      <x:c r="H8" s="2"/>
    </x:row>
    <x:row r="9" ht="25" customHeight="1">
      <x:c r="A9" s="2" t="str">
        <x:v>Monthly fixed costs</x:v>
      </x:c>
      <x:c r="B9" s="2"/>
      <x:c r="C9" s="8" t="n">
        <x:v>3000</x:v>
      </x:c>
      <x:c r="D9" s="2"/>
      <x:c r="E9" s="2" t="str">
        <x:v>Contribution per unit</x:v>
      </x:c>
      <x:c r="F9" s="2"/>
      <x:c r="G9" s="11" t="n">
        <x:f>C10-C11</x:f>
        <x:v>30</x:v>
      </x:c>
      <x:c r="H9" s="2"/>
    </x:row>
    <x:row r="10" ht="25" customHeight="1">
      <x:c r="A10" s="2" t="str">
        <x:v>Selling price / unit</x:v>
      </x:c>
      <x:c r="B10" s="2"/>
      <x:c r="C10" s="8" t="n">
        <x:v>50</x:v>
      </x:c>
      <x:c r="D10" s="2"/>
      <x:c r="E10" s="2" t="str">
        <x:v>Break-even units / hours</x:v>
      </x:c>
      <x:c r="F10" s="2"/>
      <x:c r="G10" s="11" t="n">
        <x:f>IF(OR(COUNT(C9:C11)&lt;3,C9&lt;0,C10&lt;=0,C11&lt;0,G9&lt;=0),"No feasible result",ROUNDUP(C9/G9,0))</x:f>
        <x:v>100</x:v>
      </x:c>
      <x:c r="H10" s="2"/>
    </x:row>
    <x:row r="11" ht="25" customHeight="1">
      <x:c r="A11" s="2" t="str">
        <x:v>Variable cost / unit</x:v>
      </x:c>
      <x:c r="B11" s="2"/>
      <x:c r="C11" s="8" t="n">
        <x:v>20</x:v>
      </x:c>
      <x:c r="D11" s="2"/>
      <x:c r="E11" s="2" t="str">
        <x:v>Expected operating profit</x:v>
      </x:c>
      <x:c r="F11" s="2"/>
      <x:c r="G11" s="11" t="n">
        <x:f>IF(OR(COUNT(C9:C11)&lt;3,COUNT(C12)&lt;1),"Check inputs",C12*G9-C9)</x:f>
        <x:v>1500</x:v>
      </x:c>
      <x:c r="H11" s="2"/>
    </x:row>
    <x:row r="12" ht="25" customHeight="1">
      <x:c r="A12" s="2" t="str">
        <x:v>Expected unit sales</x:v>
      </x:c>
      <x:c r="B12" s="2"/>
      <x:c r="C12" s="8" t="n">
        <x:v>150</x:v>
      </x:c>
      <x:c r="D12" s="2"/>
      <x:c r="E12" s="2"/>
      <x:c r="F12" s="2"/>
      <x:c r="G12" s="9"/>
      <x:c r="H12" s="2"/>
    </x:row>
    <x:row r="13" ht="25" customHeight="1">
      <x:c r="A13" s="2" t="str">
        <x:v>Target monthly profit</x:v>
      </x:c>
      <x:c r="B13" s="2"/>
      <x:c r="C13" s="8" t="n">
        <x:v>1500</x:v>
      </x:c>
      <x:c r="D13" s="2"/>
      <x:c r="E13" s="2" t="str">
        <x:v>Units for target profit</x:v>
      </x:c>
      <x:c r="F13" s="2"/>
      <x:c r="G13" s="11" t="n">
        <x:f>IF(OR(G9&lt;=0,C13&lt;0),"Check inputs",ROUNDUP((C9+C13)/G9,0))</x:f>
        <x:v>150</x:v>
      </x:c>
      <x:c r="H13" s="2"/>
    </x:row>
    <x:row r="14" ht="25" customHeight="1">
      <x:c r="A14" s="2"/>
      <x:c r="B14" s="2"/>
      <x:c r="C14" s="9"/>
      <x:c r="D14" s="2"/>
      <x:c r="E14" s="2" t="str">
        <x:v>Safety margin units</x:v>
      </x:c>
      <x:c r="F14" s="2"/>
      <x:c r="G14" s="11" t="n">
        <x:f>IF(NOT(ISNUMBER(G10)),"Check inputs",C12-G10)</x:f>
        <x:v>50</x:v>
      </x:c>
      <x:c r="H14" s="2"/>
    </x:row>
    <x:row r="15" ht="25" customHeight="1">
      <x:c r="A15" s="2"/>
      <x:c r="B15" s="2"/>
      <x:c r="C15" s="9"/>
      <x:c r="D15" s="2"/>
      <x:c r="E15" s="2"/>
      <x:c r="F15" s="2"/>
      <x:c r="G15" s="9"/>
      <x:c r="H15" s="2"/>
    </x:row>
    <x:row r="16" ht="25" customHeight="1">
      <x:c r="A16" s="2"/>
      <x:c r="B16" s="2"/>
      <x:c r="C16" s="9"/>
      <x:c r="D16" s="2"/>
      <x:c r="E16" s="2"/>
      <x:c r="F16" s="2"/>
      <x:c r="G16" s="9"/>
      <x:c r="H16" s="2"/>
    </x:row>
    <x:row r="17" ht="25" customHeight="1">
      <x:c r="A17" s="2"/>
      <x:c r="B17" s="2"/>
      <x:c r="C17" s="9"/>
      <x:c r="D17" s="2"/>
      <x:c r="E17" s="2"/>
      <x:c r="F17" s="2"/>
      <x:c r="G17" s="9"/>
      <x:c r="H17" s="2"/>
    </x:row>
    <x:row r="18" ht="25" customHeight="1">
      <x:c r="A18" s="2"/>
      <x:c r="B18" s="2"/>
      <x:c r="C18" s="9"/>
      <x:c r="D18" s="2"/>
      <x:c r="E18" s="2"/>
      <x:c r="F18" s="2"/>
      <x:c r="G18" s="9"/>
      <x:c r="H18" s="2"/>
    </x:row>
    <x:row r="19" ht="25" customHeight="1">
      <x:c r="A19" s="2"/>
      <x:c r="B19" s="2"/>
      <x:c r="C19" s="9"/>
      <x:c r="D19" s="2"/>
      <x:c r="E19" s="2"/>
      <x:c r="F19" s="2"/>
      <x:c r="G19" s="9"/>
      <x:c r="H19" s="2"/>
    </x:row>
    <x:row r="20" ht="25" customHeight="1">
      <x:c r="A20" s="2"/>
      <x:c r="B20" s="2"/>
      <x:c r="C20" s="9"/>
      <x:c r="D20" s="2"/>
      <x:c r="E20" s="2"/>
      <x:c r="F20" s="2"/>
      <x:c r="G20" s="9"/>
      <x:c r="H20" s="2"/>
    </x:row>
    <x:row r="21" ht="25" customHeight="1">
      <x:c r="A21" s="2"/>
      <x:c r="B21" s="2"/>
      <x:c r="C21" s="9"/>
      <x:c r="D21" s="2"/>
      <x:c r="E21" s="2"/>
      <x:c r="F21" s="2"/>
      <x:c r="G21" s="2"/>
      <x:c r="H21" s="2"/>
    </x:row>
    <x:row r="22" ht="25" customHeight="1">
      <x:c r="A22" s="2"/>
      <x:c r="B22" s="2"/>
      <x:c r="C22" s="9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</x:row>
    <x:row r="91" ht="25" customHeight="1">
      <x:c r="A91" s="2"/>
      <x:c r="B91" s="2"/>
      <x:c r="C91" s="2"/>
      <x:c r="D91" s="2"/>
      <x:c r="E91" s="2"/>
      <x:c r="F91" s="2"/>
      <x:c r="G91" s="2"/>
      <x:c r="H91" s="2"/>
    </x:row>
    <x:row r="92" ht="25" customHeight="1">
      <x:c r="A92" s="2"/>
      <x:c r="B92" s="2"/>
      <x:c r="C92" s="2"/>
      <x:c r="D92" s="2"/>
      <x:c r="E92" s="2"/>
      <x:c r="F92" s="2"/>
      <x:c r="G92" s="2"/>
      <x:c r="H92" s="2"/>
    </x:row>
    <x:row r="93" ht="25" customHeight="1">
      <x:c r="A93" s="2"/>
      <x:c r="B93" s="2"/>
      <x:c r="C93" s="2"/>
      <x:c r="D93" s="2"/>
      <x:c r="E93" s="2"/>
      <x:c r="F93" s="2"/>
      <x:c r="G93" s="2"/>
      <x:c r="H93" s="2"/>
    </x:row>
    <x:row r="94" ht="25" customHeight="1">
      <x:c r="A94" s="2"/>
      <x:c r="B94" s="2"/>
      <x:c r="C94" s="2"/>
      <x:c r="D94" s="2"/>
      <x:c r="E94" s="2"/>
      <x:c r="F94" s="2"/>
      <x:c r="G94" s="2"/>
      <x:c r="H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</x:row>
  </x:sheetData>
  <x:mergeCells>
    <x:mergeCell ref="A6:H6"/>
  </x:mergeCells>
  <x:pageMargins left="0.7" right="0.7" top="0.75" bottom="0.75" header="0.3" footer="0.3"/>
</x:worksheet>
</file>