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4abb63b07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70100c55f5464a1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.00"/>
  </x:numFmts>
  <x:fonts count="8">
    <x:font>
      <x:sz val="11"/>
      <x:name val="Carlito"/>
    </x:font>
    <x:font>
      <x:sz val="11"/>
      <x:color rgb="FF1753A0"/>
      <x:name val="Arial"/>
    </x:font>
    <x:font>
      <x:b/>
      <x:sz val="16"/>
      <x:color rgb="FF34654A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34654A"/>
      <x:name val="Arial"/>
    </x:font>
    <x:font>
      <x:sz val="10"/>
      <x:color rgb="FF596779"/>
      <x:name val="Arial"/>
    </x:font>
    <x:font>
      <x:sz val="11"/>
      <x:color rgb="FF1B243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654A"/>
      </x:patternFill>
    </x:fill>
    <x:fill>
      <x:patternFill patternType="solid">
        <x:fgColor rgb="FFF0F5EE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34654A"/>
      </x:bottom>
      <x:diagonal/>
    </x:border>
    <x:border>
      <x:left style="thin">
        <x:color rgb="FFAAC0AD"/>
      </x:left>
      <x:right/>
      <x:top style="thin">
        <x:color rgb="FFAAC0AD"/>
      </x:top>
      <x:bottom/>
      <x:diagonal/>
    </x:border>
    <x:border>
      <x:left/>
      <x:right/>
      <x:top style="thin">
        <x:color rgb="FFAAC0AD"/>
      </x:top>
      <x:bottom/>
      <x:diagonal/>
    </x:border>
    <x:border>
      <x:left/>
      <x:right style="thin">
        <x:color rgb="FFAAC0AD"/>
      </x:right>
      <x:top style="thin">
        <x:color rgb="FFAAC0AD"/>
      </x:top>
      <x:bottom/>
      <x:diagonal/>
    </x:border>
    <x:border>
      <x:left style="thin">
        <x:color rgb="FFAAC0AD"/>
      </x:left>
      <x:right/>
      <x:top/>
      <x:bottom/>
      <x:diagonal/>
    </x:border>
    <x:border>
      <x:left/>
      <x:right style="thin">
        <x:color rgb="FFAAC0AD"/>
      </x:right>
      <x:top/>
      <x:bottom/>
      <x:diagonal/>
    </x:border>
    <x:border>
      <x:left style="thin">
        <x:color rgb="FFAAC0AD"/>
      </x:left>
      <x:right/>
      <x:top/>
      <x:bottom style="thin">
        <x:color rgb="FFAAC0AD"/>
      </x:bottom>
      <x:diagonal/>
    </x:border>
    <x:border>
      <x:left/>
      <x:right/>
      <x:top/>
      <x:bottom style="thin">
        <x:color rgb="FFAAC0AD"/>
      </x:bottom>
      <x:diagonal/>
    </x:border>
    <x:border>
      <x:left/>
      <x:right style="thin">
        <x:color rgb="FFAAC0AD"/>
      </x:right>
      <x:top/>
      <x:bottom style="thin">
        <x:color rgb="FFAAC0AD"/>
      </x:bottom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0" fontId="7" fillId="0" borderId="8" xfId="0" applyNumberFormat="1" applyFont="1" applyFill="1" applyBorder="1" applyAlignment="1">
      <x:alignment vertical="center"/>
    </x:xf>
    <x:xf numFmtId="201" fontId="7" fillId="0" borderId="8" xfId="0" applyNumberFormat="1" applyFont="1" applyFill="1" applyBorder="1" applyAlignment="1">
      <x:alignment vertical="center"/>
    </x:xf>
  </x:cellXfs>
  <x:cellStyles count="1">
    <x:cellStyle name="Normal" xfId="0"/>
  </x:cellStyles>
  <x:dxfs count="12"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  <x:dxf>
      <x:font>
        <x:b/>
        <x:color rgb="FFA02C20"/>
      </x:font>
      <x:fill>
        <x:patternFill patternType="solid">
          <x:bgColor rgb="FFFCE3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3158b1a2345a3" /><Relationship Type="http://schemas.openxmlformats.org/officeDocument/2006/relationships/theme" Target="/xl/theme/theme1.xml" Id="R87ba4dae81674891" /><Relationship Type="http://schemas.openxmlformats.org/officeDocument/2006/relationships/sharedStrings" Target="/xl/sharedStrings.xml" Id="R211f0c6e1f914e57" /><Relationship Type="http://schemas.openxmlformats.org/officeDocument/2006/relationships/worksheet" Target="/xl/worksheets/sheet1.xml" Id="R70100c55f5464a1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654A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Project Role Capacity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0" t="str">
        <x:v>One project period. Positive gap means demand exceeds available hours.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3" customHeight="1">
      <x:c r="A8" s="12" t="str">
        <x:v>Role</x:v>
      </x:c>
      <x:c r="B8" s="13" t="str">
        <x:v>People</x:v>
      </x:c>
      <x:c r="C8" s="13" t="str">
        <x:v>Hours per person</x:v>
      </x:c>
      <x:c r="D8" s="13" t="str">
        <x:v>Project share %</x:v>
      </x:c>
      <x:c r="E8" s="13" t="str">
        <x:v>Available hours</x:v>
      </x:c>
      <x:c r="F8" s="13" t="str">
        <x:v>Required hours</x:v>
      </x:c>
      <x:c r="G8" s="13" t="str">
        <x:v>Gap hours</x:v>
      </x:c>
      <x:c r="H8" s="13" t="str">
        <x:v>People gap</x:v>
      </x:c>
      <x:c r="I8" s="14" t="str">
        <x:v>Decision owner</x:v>
      </x:c>
    </x:row>
    <x:row r="9" ht="25" customHeight="1">
      <x:c r="A9" s="15" t="str">
        <x:v>Designer</x:v>
      </x:c>
      <x:c r="B9" s="2" t="n">
        <x:v>2</x:v>
      </x:c>
      <x:c r="C9" s="2" t="n">
        <x:v>40</x:v>
      </x:c>
      <x:c r="D9" s="22" t="n">
        <x:v>0.75</x:v>
      </x:c>
      <x:c r="E9" s="21" t="n">
        <x:f>IF(OR(B9="",C9="",D9=""),"",IF(A9="","",B9*C9*D9))</x:f>
        <x:v>60</x:v>
      </x:c>
      <x:c r="F9" s="2" t="n">
        <x:v>80</x:v>
      </x:c>
      <x:c r="G9" s="21" t="n">
        <x:f>IF(OR(E9="",F9=""),"",IF(A9="","",F9-E9))</x:f>
        <x:v>20</x:v>
      </x:c>
      <x:c r="H9" s="24" t="n">
        <x:f>IF(OR(C9="",D9="",G9=""),"",IF(A9="","",IF(C9*D9=0,"n.a.",MAX(0,G9/(C9*D9)))))</x:f>
        <x:v>0.6666666666666666</x:v>
      </x:c>
      <x:c r="I9" s="16"/>
    </x:row>
    <x:row r="10" ht="25" customHeight="1">
      <x:c r="A10" s="15" t="str">
        <x:v>Engineer</x:v>
      </x:c>
      <x:c r="B10" s="2" t="n">
        <x:v>2</x:v>
      </x:c>
      <x:c r="C10" s="2" t="n">
        <x:v>40</x:v>
      </x:c>
      <x:c r="D10" s="22" t="n">
        <x:v>0.75</x:v>
      </x:c>
      <x:c r="E10" s="21" t="n">
        <x:f>IF(OR(B10="",C10="",D10=""),"",IF(A10="","",B10*C10*D10))</x:f>
        <x:v>60</x:v>
      </x:c>
      <x:c r="F10" s="2" t="n">
        <x:v>80</x:v>
      </x:c>
      <x:c r="G10" s="21" t="n">
        <x:f>IF(OR(E10="",F10=""),"",IF(A10="","",F10-E10))</x:f>
        <x:v>20</x:v>
      </x:c>
      <x:c r="H10" s="24" t="n">
        <x:f>IF(OR(C10="",D10="",G10=""),"",IF(A10="","",IF(C10*D10=0,"n.a.",MAX(0,G10/(C10*D10)))))</x:f>
        <x:v>0.6666666666666666</x:v>
      </x:c>
      <x:c r="I10" s="16"/>
    </x:row>
    <x:row r="11" ht="25" customHeight="1">
      <x:c r="A11" s="15" t="str">
        <x:v>Tester</x:v>
      </x:c>
      <x:c r="B11" s="2" t="n">
        <x:v>2</x:v>
      </x:c>
      <x:c r="C11" s="2" t="n">
        <x:v>40</x:v>
      </x:c>
      <x:c r="D11" s="22" t="n">
        <x:v>0.75</x:v>
      </x:c>
      <x:c r="E11" s="21" t="n">
        <x:f>IF(OR(B11="",C11="",D11=""),"",IF(A11="","",B11*C11*D11))</x:f>
        <x:v>60</x:v>
      </x:c>
      <x:c r="F11" s="2" t="n">
        <x:v>80</x:v>
      </x:c>
      <x:c r="G11" s="21" t="n">
        <x:f>IF(OR(E11="",F11=""),"",IF(A11="","",F11-E11))</x:f>
        <x:v>20</x:v>
      </x:c>
      <x:c r="H11" s="24" t="n">
        <x:f>IF(OR(C11="",D11="",G11=""),"",IF(A11="","",IF(C11*D11=0,"n.a.",MAX(0,G11/(C11*D11)))))</x:f>
        <x:v>0.6666666666666666</x:v>
      </x:c>
      <x:c r="I11" s="16"/>
    </x:row>
    <x:row r="12" ht="25" customHeight="1">
      <x:c r="A12" s="15"/>
      <x:c r="B12" s="2"/>
      <x:c r="C12" s="2"/>
      <x:c r="D12" s="22"/>
      <x:c r="E12" s="21" t="str">
        <x:f>IF(OR(B12="",C12="",D12=""),"",IF(A12="","",B12*C12*D12))</x:f>
      </x:c>
      <x:c r="F12" s="2"/>
      <x:c r="G12" s="21" t="str">
        <x:f>IF(OR(E12="",F12=""),"",IF(A12="","",F12-E12))</x:f>
      </x:c>
      <x:c r="H12" s="24" t="str">
        <x:f>IF(OR(C12="",D12="",G12=""),"",IF(A12="","",IF(C12*D12=0,"n.a.",MAX(0,G12/(C12*D12)))))</x:f>
      </x:c>
      <x:c r="I12" s="16"/>
    </x:row>
    <x:row r="13" ht="25" customHeight="1">
      <x:c r="A13" s="15"/>
      <x:c r="B13" s="2"/>
      <x:c r="C13" s="2"/>
      <x:c r="D13" s="22"/>
      <x:c r="E13" s="21" t="str">
        <x:f>IF(OR(B13="",C13="",D13=""),"",IF(A13="","",B13*C13*D13))</x:f>
      </x:c>
      <x:c r="F13" s="2"/>
      <x:c r="G13" s="21" t="str">
        <x:f>IF(OR(E13="",F13=""),"",IF(A13="","",F13-E13))</x:f>
      </x:c>
      <x:c r="H13" s="24" t="str">
        <x:f>IF(OR(C13="",D13="",G13=""),"",IF(A13="","",IF(C13*D13=0,"n.a.",MAX(0,G13/(C13*D13)))))</x:f>
      </x:c>
      <x:c r="I13" s="16"/>
    </x:row>
    <x:row r="14" ht="25" customHeight="1">
      <x:c r="A14" s="15"/>
      <x:c r="B14" s="2"/>
      <x:c r="C14" s="2"/>
      <x:c r="D14" s="22"/>
      <x:c r="E14" s="21" t="str">
        <x:f>IF(OR(B14="",C14="",D14=""),"",IF(A14="","",B14*C14*D14))</x:f>
      </x:c>
      <x:c r="F14" s="2"/>
      <x:c r="G14" s="21" t="str">
        <x:f>IF(OR(E14="",F14=""),"",IF(A14="","",F14-E14))</x:f>
      </x:c>
      <x:c r="H14" s="24" t="str">
        <x:f>IF(OR(C14="",D14="",G14=""),"",IF(A14="","",IF(C14*D14=0,"n.a.",MAX(0,G14/(C14*D14)))))</x:f>
      </x:c>
      <x:c r="I14" s="16"/>
    </x:row>
    <x:row r="15" ht="25" customHeight="1">
      <x:c r="A15" s="15"/>
      <x:c r="B15" s="2"/>
      <x:c r="C15" s="2"/>
      <x:c r="D15" s="22"/>
      <x:c r="E15" s="21" t="str">
        <x:f>IF(OR(B15="",C15="",D15=""),"",IF(A15="","",B15*C15*D15))</x:f>
      </x:c>
      <x:c r="F15" s="2"/>
      <x:c r="G15" s="21" t="str">
        <x:f>IF(OR(E15="",F15=""),"",IF(A15="","",F15-E15))</x:f>
      </x:c>
      <x:c r="H15" s="24" t="str">
        <x:f>IF(OR(C15="",D15="",G15=""),"",IF(A15="","",IF(C15*D15=0,"n.a.",MAX(0,G15/(C15*D15)))))</x:f>
      </x:c>
      <x:c r="I15" s="16"/>
    </x:row>
    <x:row r="16" ht="25" customHeight="1">
      <x:c r="A16" s="15"/>
      <x:c r="B16" s="2"/>
      <x:c r="C16" s="2"/>
      <x:c r="D16" s="22"/>
      <x:c r="E16" s="21" t="str">
        <x:f>IF(OR(B16="",C16="",D16=""),"",IF(A16="","",B16*C16*D16))</x:f>
      </x:c>
      <x:c r="F16" s="2"/>
      <x:c r="G16" s="21" t="str">
        <x:f>IF(OR(E16="",F16=""),"",IF(A16="","",F16-E16))</x:f>
      </x:c>
      <x:c r="H16" s="24" t="str">
        <x:f>IF(OR(C16="",D16="",G16=""),"",IF(A16="","",IF(C16*D16=0,"n.a.",MAX(0,G16/(C16*D16)))))</x:f>
      </x:c>
      <x:c r="I16" s="16"/>
    </x:row>
    <x:row r="17" ht="25" customHeight="1">
      <x:c r="A17" s="15"/>
      <x:c r="B17" s="2"/>
      <x:c r="C17" s="2"/>
      <x:c r="D17" s="22"/>
      <x:c r="E17" s="21" t="str">
        <x:f>IF(OR(B17="",C17="",D17=""),"",IF(A17="","",B17*C17*D17))</x:f>
      </x:c>
      <x:c r="F17" s="2"/>
      <x:c r="G17" s="21" t="str">
        <x:f>IF(OR(E17="",F17=""),"",IF(A17="","",F17-E17))</x:f>
      </x:c>
      <x:c r="H17" s="24" t="str">
        <x:f>IF(OR(C17="",D17="",G17=""),"",IF(A17="","",IF(C17*D17=0,"n.a.",MAX(0,G17/(C17*D17)))))</x:f>
      </x:c>
      <x:c r="I17" s="16"/>
    </x:row>
    <x:row r="18" ht="25" customHeight="1">
      <x:c r="A18" s="15"/>
      <x:c r="B18" s="2"/>
      <x:c r="C18" s="2"/>
      <x:c r="D18" s="22"/>
      <x:c r="E18" s="21" t="str">
        <x:f>IF(OR(B18="",C18="",D18=""),"",IF(A18="","",B18*C18*D18))</x:f>
      </x:c>
      <x:c r="F18" s="2"/>
      <x:c r="G18" s="21" t="str">
        <x:f>IF(OR(E18="",F18=""),"",IF(A18="","",F18-E18))</x:f>
      </x:c>
      <x:c r="H18" s="24" t="str">
        <x:f>IF(OR(C18="",D18="",G18=""),"",IF(A18="","",IF(C18*D18=0,"n.a.",MAX(0,G18/(C18*D18)))))</x:f>
      </x:c>
      <x:c r="I18" s="16"/>
    </x:row>
    <x:row r="19" ht="25" customHeight="1">
      <x:c r="A19" s="15"/>
      <x:c r="B19" s="2"/>
      <x:c r="C19" s="2"/>
      <x:c r="D19" s="22"/>
      <x:c r="E19" s="21" t="str">
        <x:f>IF(OR(B19="",C19="",D19=""),"",IF(A19="","",B19*C19*D19))</x:f>
      </x:c>
      <x:c r="F19" s="2"/>
      <x:c r="G19" s="21" t="str">
        <x:f>IF(OR(E19="",F19=""),"",IF(A19="","",F19-E19))</x:f>
      </x:c>
      <x:c r="H19" s="24" t="str">
        <x:f>IF(OR(C19="",D19="",G19=""),"",IF(A19="","",IF(C19*D19=0,"n.a.",MAX(0,G19/(C19*D19)))))</x:f>
      </x:c>
      <x:c r="I19" s="16"/>
    </x:row>
    <x:row r="20" ht="25" customHeight="1">
      <x:c r="A20" s="17"/>
      <x:c r="B20" s="18"/>
      <x:c r="C20" s="18"/>
      <x:c r="D20" s="23"/>
      <x:c r="E20" s="27" t="str">
        <x:f>IF(OR(B20="",C20="",D20=""),"",IF(A20="","",B20*C20*D20))</x:f>
      </x:c>
      <x:c r="F20" s="18"/>
      <x:c r="G20" s="27" t="str">
        <x:f>IF(OR(E20="",F20=""),"",IF(A20="","",F20-E20))</x:f>
      </x:c>
      <x:c r="H20" s="28" t="str">
        <x:f>IF(OR(C20="",D20="",G20=""),"",IF(A20="","",IF(C20*D20=0,"n.a.",MAX(0,G20/(C20*D20)))))</x:f>
      </x:c>
      <x:c r="I20" s="19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5" customHeight="1">
      <x:c r="A24" s="20" t="str">
        <x:v>People gap is fractional. Decide whether to reassign, extend dates, or add staff.</x:v>
      </x:c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0" t="str">
        <x:v>Fictional planning assumptions. Capacity: 12 rows. Extend calculations before adding records.</x:v>
      </x:c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conditionalFormatting sqref="G9:G20">
    <x:cfRule type="expression" dxfId="0" priority="1">
      <x:formula>AND(ISNUMBER(G9),G9&gt;0)</x:formula>
    </x:cfRule>
    <x:cfRule type="expression" dxfId="1" priority="2">
      <x:formula>AND(ISNUMBER(G9),G9&gt;0)</x:formula>
    </x:cfRule>
    <x:cfRule type="expression" dxfId="2" priority="3">
      <x:formula>AND(ISNUMBER(G9),G9&gt;0)</x:formula>
    </x:cfRule>
    <x:cfRule type="expression" dxfId="3" priority="4">
      <x:formula>AND(ISNUMBER(G9),G9&gt;0)</x:formula>
    </x:cfRule>
    <x:cfRule type="expression" dxfId="4" priority="5">
      <x:formula>AND(ISNUMBER(G9),G9&gt;0)</x:formula>
    </x:cfRule>
    <x:cfRule type="expression" dxfId="5" priority="6">
      <x:formula>AND(ISNUMBER(G9),G9&gt;0)</x:formula>
    </x:cfRule>
    <x:cfRule type="expression" dxfId="6" priority="7">
      <x:formula>AND(ISNUMBER(G9),G9&gt;0)</x:formula>
    </x:cfRule>
    <x:cfRule type="expression" dxfId="7" priority="8">
      <x:formula>AND(ISNUMBER(G9),G9&gt;0)</x:formula>
    </x:cfRule>
    <x:cfRule type="expression" dxfId="8" priority="9">
      <x:formula>AND(ISNUMBER(G9),G9&gt;0)</x:formula>
    </x:cfRule>
    <x:cfRule type="expression" dxfId="9" priority="10">
      <x:formula>AND(ISNUMBER(G9),G9&gt;0)</x:formula>
    </x:cfRule>
    <x:cfRule type="expression" dxfId="10" priority="11">
      <x:formula>AND(ISNUMBER(G9),G9&gt;0)</x:formula>
    </x:cfRule>
    <x:cfRule type="expression" dxfId="11" priority="12">
      <x:formula>AND(ISNUMBER(G9),G9&gt;0)</x:formula>
    </x:cfRule>
  </x:conditionalFormatting>
  <x:pageMargins left="0.7" right="0.7" top="0.75" bottom="0.75" header="0.3" footer="0.3"/>
</x:worksheet>
</file>