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621ac0d16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a8f1574a719941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(#,##0.00);0.00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1E6373"/>
      <x:name val="Arial"/>
    </x:font>
    <x:font>
      <x:i/>
      <x:sz val="10"/>
      <x:color rgb="FF5B6470"/>
      <x:name val="Arial"/>
    </x:font>
    <x:font>
      <x:sz val="11"/>
      <x:color rgb="FF18212C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1E6373"/>
      </x:patternFill>
    </x:fill>
    <x:fill>
      <x:patternFill patternType="solid">
        <x:fgColor rgb="FFEB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E6373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b8d2b3c644b21" /><Relationship Type="http://schemas.openxmlformats.org/officeDocument/2006/relationships/theme" Target="/xl/theme/theme1.xml" Id="Ra68fd24655e94496" /><Relationship Type="http://schemas.openxmlformats.org/officeDocument/2006/relationships/sharedStrings" Target="/xl/sharedStrings.xml" Id="R61f9223dd7e648ef" /><Relationship Type="http://schemas.openxmlformats.org/officeDocument/2006/relationships/worksheet" Target="/xl/worksheets/sheet1.xml" Id="Ra8f1574a719941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6373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Catering Portion Quote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Guest count</x:v>
      </x:c>
      <x:c r="B6" s="6" t="n">
        <x:v>50</x:v>
      </x:c>
      <x:c r="C6" s="2"/>
      <x:c r="D6" s="2" t="str">
        <x:v>Extra portions %</x:v>
      </x:c>
      <x:c r="E6" s="7" t="n">
        <x:v>0.1</x:v>
      </x:c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 t="str">
        <x:v>Prepared portions</x:v>
      </x:c>
      <x:c r="B8" s="8" t="n">
        <x:f>ROUNDUP(ROUND(B6*(1+E6),8),0)</x:f>
        <x:v>55</x:v>
      </x:c>
      <x:c r="C8" s="2"/>
      <x:c r="D8" s="2"/>
      <x:c r="E8" s="2"/>
      <x:c r="F8" s="2"/>
      <x:c r="G8" s="2"/>
      <x:c r="H8" s="2"/>
      <x:c r="I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8" customHeight="1">
      <x:c r="A10" s="12" t="str">
        <x:v>Menu item</x:v>
      </x:c>
      <x:c r="B10" s="12" t="str">
        <x:v>Cost per portion</x:v>
      </x:c>
      <x:c r="C10" s="12" t="str">
        <x:v>Prepared portions</x:v>
      </x:c>
      <x:c r="D10" s="12" t="str">
        <x:v>Food cost</x:v>
      </x:c>
      <x:c r="E10" s="12" t="str">
        <x:v>Packaging / other</x:v>
      </x:c>
      <x:c r="F10" s="12" t="str">
        <x:v>Line cost</x:v>
      </x:c>
      <x:c r="G10" s="12" t="str">
        <x:v>Notes</x:v>
      </x:c>
      <x:c r="H10" s="2"/>
      <x:c r="I10" s="2"/>
    </x:row>
    <x:row r="11" ht="26" customHeight="1">
      <x:c r="A11" s="14" t="str">
        <x:v>Main</x:v>
      </x:c>
      <x:c r="B11" s="15" t="n">
        <x:v>3</x:v>
      </x:c>
      <x:c r="C11" s="8" t="n">
        <x:f>IF(A11="","",$B$8)</x:f>
        <x:v>55</x:v>
      </x:c>
      <x:c r="D11" s="16" t="n">
        <x:f>IF(ISNUMBER(B11),B11*C11,"")</x:f>
        <x:v>165</x:v>
      </x:c>
      <x:c r="E11" s="15" t="n">
        <x:v>10</x:v>
      </x:c>
      <x:c r="F11" s="16" t="n">
        <x:f>IF(ISNUMBER(D11),D11+E11,"")</x:f>
        <x:v>175</x:v>
      </x:c>
      <x:c r="G11" s="2" t="str">
        <x:v>Per-item additional cost</x:v>
      </x:c>
      <x:c r="H11" s="2"/>
      <x:c r="I11" s="2"/>
    </x:row>
    <x:row r="12" ht="26" customHeight="1">
      <x:c r="A12" s="14" t="str">
        <x:v>Side</x:v>
      </x:c>
      <x:c r="B12" s="15" t="n">
        <x:v>1</x:v>
      </x:c>
      <x:c r="C12" s="8" t="n">
        <x:f>IF(A12="","",$B$8)</x:f>
        <x:v>55</x:v>
      </x:c>
      <x:c r="D12" s="16" t="n">
        <x:f>IF(ISNUMBER(B12),B12*C12,"")</x:f>
        <x:v>55</x:v>
      </x:c>
      <x:c r="E12" s="15" t="n">
        <x:v>10</x:v>
      </x:c>
      <x:c r="F12" s="16" t="n">
        <x:f>IF(ISNUMBER(D12),D12+E12,"")</x:f>
        <x:v>65</x:v>
      </x:c>
      <x:c r="G12" s="2" t="str">
        <x:v>Per-item additional cost</x:v>
      </x:c>
      <x:c r="H12" s="2"/>
      <x:c r="I12" s="2"/>
    </x:row>
    <x:row r="13" ht="26" customHeight="1">
      <x:c r="A13" s="14" t="str">
        <x:v>Dessert</x:v>
      </x:c>
      <x:c r="B13" s="15" t="n">
        <x:v>2</x:v>
      </x:c>
      <x:c r="C13" s="8" t="n">
        <x:f>IF(A13="","",$B$8)</x:f>
        <x:v>55</x:v>
      </x:c>
      <x:c r="D13" s="16" t="n">
        <x:f>IF(ISNUMBER(B13),B13*C13,"")</x:f>
        <x:v>110</x:v>
      </x:c>
      <x:c r="E13" s="15" t="n">
        <x:v>10</x:v>
      </x:c>
      <x:c r="F13" s="16" t="n">
        <x:f>IF(ISNUMBER(D13),D13+E13,"")</x:f>
        <x:v>120</x:v>
      </x:c>
      <x:c r="G13" s="2" t="str">
        <x:v>Per-item additional cost</x:v>
      </x:c>
      <x:c r="H13" s="2"/>
      <x:c r="I13" s="2"/>
    </x:row>
    <x:row r="14" ht="26" customHeight="1">
      <x:c r="A14" s="14"/>
      <x:c r="B14" s="15"/>
      <x:c r="C14" s="8" t="str">
        <x:f>IF(A14="","",$B$8)</x:f>
      </x:c>
      <x:c r="D14" s="16" t="str">
        <x:f>IF(ISNUMBER(B14),B14*C14,"")</x:f>
      </x:c>
      <x:c r="E14" s="15"/>
      <x:c r="F14" s="16" t="str">
        <x:f>IF(ISNUMBER(D14),D14+E14,"")</x:f>
      </x:c>
      <x:c r="G14" s="2"/>
      <x:c r="H14" s="2"/>
      <x:c r="I14" s="2"/>
    </x:row>
    <x:row r="15" ht="26" customHeight="1">
      <x:c r="A15" s="14"/>
      <x:c r="B15" s="15"/>
      <x:c r="C15" s="8" t="str">
        <x:f>IF(A15="","",$B$8)</x:f>
      </x:c>
      <x:c r="D15" s="16" t="str">
        <x:f>IF(ISNUMBER(B15),B15*C15,"")</x:f>
      </x:c>
      <x:c r="E15" s="15"/>
      <x:c r="F15" s="16" t="str">
        <x:f>IF(ISNUMBER(D15),D15+E15,"")</x:f>
      </x:c>
      <x:c r="G15" s="2"/>
      <x:c r="H15" s="2"/>
      <x:c r="I15" s="2"/>
    </x:row>
    <x:row r="16" ht="26" customHeight="1">
      <x:c r="A16" s="14"/>
      <x:c r="B16" s="15"/>
      <x:c r="C16" s="8" t="str">
        <x:f>IF(A16="","",$B$8)</x:f>
      </x:c>
      <x:c r="D16" s="16" t="str">
        <x:f>IF(ISNUMBER(B16),B16*C16,"")</x:f>
      </x:c>
      <x:c r="E16" s="15"/>
      <x:c r="F16" s="16" t="str">
        <x:f>IF(ISNUMBER(D16),D16+E16,"")</x:f>
      </x:c>
      <x:c r="G16" s="2"/>
      <x:c r="H16" s="2"/>
      <x:c r="I16" s="2"/>
    </x:row>
    <x:row r="17" ht="26" customHeight="1">
      <x:c r="A17" s="14"/>
      <x:c r="B17" s="15"/>
      <x:c r="C17" s="8" t="str">
        <x:f>IF(A17="","",$B$8)</x:f>
      </x:c>
      <x:c r="D17" s="16" t="str">
        <x:f>IF(ISNUMBER(B17),B17*C17,"")</x:f>
      </x:c>
      <x:c r="E17" s="15"/>
      <x:c r="F17" s="16" t="str">
        <x:f>IF(ISNUMBER(D17),D17+E17,"")</x:f>
      </x:c>
      <x:c r="G17" s="2"/>
      <x:c r="H17" s="2"/>
      <x:c r="I17" s="2"/>
    </x:row>
    <x:row r="18" ht="26" customHeight="1">
      <x:c r="A18" s="14"/>
      <x:c r="B18" s="15"/>
      <x:c r="C18" s="8" t="str">
        <x:f>IF(A18="","",$B$8)</x:f>
      </x:c>
      <x:c r="D18" s="16" t="str">
        <x:f>IF(ISNUMBER(B18),B18*C18,"")</x:f>
      </x:c>
      <x:c r="E18" s="15"/>
      <x:c r="F18" s="16" t="str">
        <x:f>IF(ISNUMBER(D18),D18+E18,"")</x:f>
      </x:c>
      <x:c r="G18" s="2"/>
      <x:c r="H18" s="2"/>
      <x:c r="I18" s="2"/>
    </x:row>
    <x:row r="19" ht="26" customHeight="1">
      <x:c r="A19" s="2"/>
      <x:c r="B19" s="2"/>
      <x:c r="C19" s="2"/>
      <x:c r="D19" s="15"/>
      <x:c r="E19" s="15"/>
      <x:c r="F19" s="15"/>
      <x:c r="G19" s="2"/>
      <x:c r="H19" s="2"/>
      <x:c r="I19" s="2"/>
    </x:row>
    <x:row r="20" ht="26" customHeight="1">
      <x:c r="A20" s="2"/>
      <x:c r="B20" s="2"/>
      <x:c r="C20" s="2"/>
      <x:c r="D20" s="15" t="str">
        <x:v>Direct event cost</x:v>
      </x:c>
      <x:c r="E20" s="15"/>
      <x:c r="F20" s="16" t="n">
        <x:f>IF(COUNT(F11:F18)&lt;&gt;COUNTA(A11:A18),"n.a.",SUM(F11:F18))</x:f>
        <x:v>360</x:v>
      </x:c>
      <x:c r="G20" s="2"/>
      <x:c r="H20" s="2"/>
      <x:c r="I20" s="2"/>
    </x:row>
    <x:row r="21" ht="26" customHeight="1">
      <x:c r="A21" s="2"/>
      <x:c r="B21" s="2"/>
      <x:c r="C21" s="2"/>
      <x:c r="D21" s="15" t="str">
        <x:v>Markup on cost</x:v>
      </x:c>
      <x:c r="E21" s="15"/>
      <x:c r="F21" s="7" t="n">
        <x:v>0.3</x:v>
      </x:c>
      <x:c r="G21" s="2"/>
      <x:c r="H21" s="2"/>
      <x:c r="I21" s="2"/>
    </x:row>
    <x:row r="22" ht="26" customHeight="1">
      <x:c r="A22" s="2"/>
      <x:c r="B22" s="2"/>
      <x:c r="C22" s="2"/>
      <x:c r="D22" s="15" t="str">
        <x:v>Quote before tax</x:v>
      </x:c>
      <x:c r="E22" s="15"/>
      <x:c r="F22" s="16" t="n">
        <x:f>IF(ISNUMBER(F20),F20*(1+F21),"n.a.")</x:f>
        <x:v>468</x:v>
      </x:c>
      <x:c r="G22" s="2"/>
      <x:c r="H22" s="2"/>
      <x:c r="I22" s="2"/>
    </x:row>
    <x:row r="23" ht="26" customHeight="1">
      <x:c r="A23" s="2"/>
      <x:c r="B23" s="2"/>
      <x:c r="C23" s="2"/>
      <x:c r="D23" s="15" t="str">
        <x:v>Quote per guest</x:v>
      </x:c>
      <x:c r="E23" s="15"/>
      <x:c r="F23" s="16" t="n">
        <x:f>IF(AND(ISNUMBER(F22),ISNUMBER(B6)),IF(B6=0,"n.a.",F22/B6),"n.a.")</x:f>
        <x:v>9.36</x:v>
      </x:c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5" t="str">
        <x:v>Each item uses the prepared portion count. Add labor, travel and other event costs before applying markup.</x:v>
      </x:c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5" t="str">
        <x:v>Markup is applied to cost; it is not the same as profit margin on the selling price.</x:v>
      </x:c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