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08837191a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3285decbfa9c4c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;(#,##0.00);0.00"/>
    <x:numFmt numFmtId="202" formatCode="0.00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3F7551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3F7551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F7551"/>
      </x:patternFill>
    </x:fill>
    <x:fill>
      <x:patternFill patternType="solid">
        <x:fgColor rgb="FFEDF6EF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3F7551"/>
      </x:bottom>
      <x:diagonal/>
    </x:border>
    <x:border>
      <x:left style="thin">
        <x:color rgb="FF3F7551"/>
      </x:left>
      <x:right/>
      <x:top style="thin">
        <x:color rgb="FF3F7551"/>
      </x:top>
      <x:bottom/>
      <x:diagonal/>
    </x:border>
    <x:border>
      <x:left/>
      <x:right/>
      <x:top style="thin">
        <x:color rgb="FF3F7551"/>
      </x:top>
      <x:bottom/>
      <x:diagonal/>
    </x:border>
    <x:border>
      <x:left/>
      <x:right style="thin">
        <x:color rgb="FF3F7551"/>
      </x:right>
      <x:top style="thin">
        <x:color rgb="FF3F7551"/>
      </x:top>
      <x:bottom/>
      <x:diagonal/>
    </x:border>
    <x:border>
      <x:left style="thin">
        <x:color rgb="FF3F7551"/>
      </x:left>
      <x:right/>
      <x:top/>
      <x:bottom/>
      <x:diagonal/>
    </x:border>
    <x:border>
      <x:left/>
      <x:right style="thin">
        <x:color rgb="FF3F7551"/>
      </x:right>
      <x:top/>
      <x:bottom/>
      <x:diagonal/>
    </x:border>
    <x:border>
      <x:left style="thin">
        <x:color rgb="FF3F7551"/>
      </x:left>
      <x:right/>
      <x:top/>
      <x:bottom style="thin">
        <x:color rgb="FF3F7551"/>
      </x:bottom>
      <x:diagonal/>
    </x:border>
    <x:border>
      <x:left/>
      <x:right style="thin">
        <x:color rgb="FF3F7551"/>
      </x:right>
      <x:top/>
      <x:bottom style="thin">
        <x:color rgb="FF3F7551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1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3586d86ae48b3" /><Relationship Type="http://schemas.openxmlformats.org/officeDocument/2006/relationships/theme" Target="/xl/theme/theme1.xml" Id="R1ca5ca395ad84f97" /><Relationship Type="http://schemas.openxmlformats.org/officeDocument/2006/relationships/sharedStrings" Target="/xl/sharedStrings.xml" Id="R4682369ab68b4073" /><Relationship Type="http://schemas.openxmlformats.org/officeDocument/2006/relationships/worksheet" Target="/xl/worksheets/sheet1.xml" Id="R3285decbfa9c4c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F755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Ingredient Yield Cost Calculator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2" t="str">
        <x:v>Ingredient</x:v>
      </x:c>
      <x:c r="B9" s="13" t="str">
        <x:v>Base unit</x:v>
      </x:c>
      <x:c r="C9" s="13" t="str">
        <x:v>Purchased qty</x:v>
      </x:c>
      <x:c r="D9" s="13" t="str">
        <x:v>Purchase cost</x:v>
      </x:c>
      <x:c r="E9" s="13" t="str">
        <x:v>Usable yield %</x:v>
      </x:c>
      <x:c r="F9" s="13" t="str">
        <x:v>Usable quantity</x:v>
      </x:c>
      <x:c r="G9" s="13" t="str">
        <x:v>Cost per usable unit</x:v>
      </x:c>
      <x:c r="H9" s="13" t="str">
        <x:v>Recipe quantity</x:v>
      </x:c>
      <x:c r="I9" s="14" t="str">
        <x:v>Recipe cost</x:v>
      </x:c>
    </x:row>
    <x:row r="10" ht="26" customHeight="1">
      <x:c r="A10" s="15" t="str">
        <x:v>Prepared vegetable</x:v>
      </x:c>
      <x:c r="B10" s="2" t="str">
        <x:v>g</x:v>
      </x:c>
      <x:c r="C10" s="2" t="n">
        <x:v>1000</x:v>
      </x:c>
      <x:c r="D10" s="25" t="n">
        <x:v>5</x:v>
      </x:c>
      <x:c r="E10" s="23" t="n">
        <x:v>0.8</x:v>
      </x:c>
      <x:c r="F10" s="19" t="n">
        <x:f>IF(AND(ISNUMBER(C10),ISNUMBER(E10)),C10*E10,"")</x:f>
        <x:v>800</x:v>
      </x:c>
      <x:c r="G10" s="27" t="n">
        <x:f>IF(AND(ISNUMBER(D10),ISNUMBER(F10)),IF(F10=0,"n.a.",D10/F10),"")</x:f>
        <x:v>0.00625</x:v>
      </x:c>
      <x:c r="H10" s="2" t="n">
        <x:v>200</x:v>
      </x:c>
      <x:c r="I10" s="29" t="n">
        <x:f>IF(AND(ISNUMBER(G10),ISNUMBER(H10)),G10*H10,"")</x:f>
        <x:v>1.25</x:v>
      </x:c>
    </x:row>
    <x:row r="11" ht="26" customHeight="1">
      <x:c r="A11" s="15" t="str">
        <x:v>Prepared vegetable</x:v>
      </x:c>
      <x:c r="B11" s="2" t="str">
        <x:v>g</x:v>
      </x:c>
      <x:c r="C11" s="2" t="n">
        <x:v>1000</x:v>
      </x:c>
      <x:c r="D11" s="25" t="n">
        <x:v>5</x:v>
      </x:c>
      <x:c r="E11" s="23" t="n">
        <x:v>0.8</x:v>
      </x:c>
      <x:c r="F11" s="19" t="n">
        <x:f>IF(AND(ISNUMBER(C11),ISNUMBER(E11)),C11*E11,"")</x:f>
        <x:v>800</x:v>
      </x:c>
      <x:c r="G11" s="27" t="n">
        <x:f>IF(AND(ISNUMBER(D11),ISNUMBER(F11)),IF(F11=0,"n.a.",D11/F11),"")</x:f>
        <x:v>0.00625</x:v>
      </x:c>
      <x:c r="H11" s="2" t="n">
        <x:v>200</x:v>
      </x:c>
      <x:c r="I11" s="29" t="n">
        <x:f>IF(AND(ISNUMBER(G11),ISNUMBER(H11)),G11*H11,"")</x:f>
        <x:v>1.25</x:v>
      </x:c>
    </x:row>
    <x:row r="12" ht="26" customHeight="1">
      <x:c r="A12" s="15" t="str">
        <x:v>Prepared vegetable</x:v>
      </x:c>
      <x:c r="B12" s="2" t="str">
        <x:v>g</x:v>
      </x:c>
      <x:c r="C12" s="2" t="n">
        <x:v>1000</x:v>
      </x:c>
      <x:c r="D12" s="25" t="n">
        <x:v>5</x:v>
      </x:c>
      <x:c r="E12" s="23" t="n">
        <x:v>0.8</x:v>
      </x:c>
      <x:c r="F12" s="19" t="n">
        <x:f>IF(AND(ISNUMBER(C12),ISNUMBER(E12)),C12*E12,"")</x:f>
        <x:v>800</x:v>
      </x:c>
      <x:c r="G12" s="27" t="n">
        <x:f>IF(AND(ISNUMBER(D12),ISNUMBER(F12)),IF(F12=0,"n.a.",D12/F12),"")</x:f>
        <x:v>0.00625</x:v>
      </x:c>
      <x:c r="H12" s="2" t="n">
        <x:v>200</x:v>
      </x:c>
      <x:c r="I12" s="29" t="n">
        <x:f>IF(AND(ISNUMBER(G12),ISNUMBER(H12)),G12*H12,"")</x:f>
        <x:v>1.25</x:v>
      </x:c>
    </x:row>
    <x:row r="13" ht="26" customHeight="1">
      <x:c r="A13" s="15"/>
      <x:c r="B13" s="2"/>
      <x:c r="C13" s="2"/>
      <x:c r="D13" s="25"/>
      <x:c r="E13" s="23"/>
      <x:c r="F13" s="19" t="str">
        <x:f>IF(AND(ISNUMBER(C13),ISNUMBER(E13)),C13*E13,"")</x:f>
      </x:c>
      <x:c r="G13" s="27" t="str">
        <x:f>IF(AND(ISNUMBER(D13),ISNUMBER(F13)),IF(F13=0,"n.a.",D13/F13),"")</x:f>
      </x:c>
      <x:c r="H13" s="2"/>
      <x:c r="I13" s="29" t="str">
        <x:f>IF(AND(ISNUMBER(G13),ISNUMBER(H13)),G13*H13,"")</x:f>
      </x:c>
    </x:row>
    <x:row r="14" ht="26" customHeight="1">
      <x:c r="A14" s="15"/>
      <x:c r="B14" s="2"/>
      <x:c r="C14" s="2"/>
      <x:c r="D14" s="25"/>
      <x:c r="E14" s="23"/>
      <x:c r="F14" s="19" t="str">
        <x:f>IF(AND(ISNUMBER(C14),ISNUMBER(E14)),C14*E14,"")</x:f>
      </x:c>
      <x:c r="G14" s="27" t="str">
        <x:f>IF(AND(ISNUMBER(D14),ISNUMBER(F14)),IF(F14=0,"n.a.",D14/F14),"")</x:f>
      </x:c>
      <x:c r="H14" s="2"/>
      <x:c r="I14" s="29" t="str">
        <x:f>IF(AND(ISNUMBER(G14),ISNUMBER(H14)),G14*H14,"")</x:f>
      </x:c>
    </x:row>
    <x:row r="15" ht="26" customHeight="1">
      <x:c r="A15" s="15"/>
      <x:c r="B15" s="2"/>
      <x:c r="C15" s="2"/>
      <x:c r="D15" s="25"/>
      <x:c r="E15" s="23"/>
      <x:c r="F15" s="19" t="str">
        <x:f>IF(AND(ISNUMBER(C15),ISNUMBER(E15)),C15*E15,"")</x:f>
      </x:c>
      <x:c r="G15" s="27" t="str">
        <x:f>IF(AND(ISNUMBER(D15),ISNUMBER(F15)),IF(F15=0,"n.a.",D15/F15),"")</x:f>
      </x:c>
      <x:c r="H15" s="2"/>
      <x:c r="I15" s="29" t="str">
        <x:f>IF(AND(ISNUMBER(G15),ISNUMBER(H15)),G15*H15,"")</x:f>
      </x:c>
    </x:row>
    <x:row r="16" ht="26" customHeight="1">
      <x:c r="A16" s="15"/>
      <x:c r="B16" s="2"/>
      <x:c r="C16" s="2"/>
      <x:c r="D16" s="25"/>
      <x:c r="E16" s="23"/>
      <x:c r="F16" s="19" t="str">
        <x:f>IF(AND(ISNUMBER(C16),ISNUMBER(E16)),C16*E16,"")</x:f>
      </x:c>
      <x:c r="G16" s="27" t="str">
        <x:f>IF(AND(ISNUMBER(D16),ISNUMBER(F16)),IF(F16=0,"n.a.",D16/F16),"")</x:f>
      </x:c>
      <x:c r="H16" s="2"/>
      <x:c r="I16" s="29" t="str">
        <x:f>IF(AND(ISNUMBER(G16),ISNUMBER(H16)),G16*H16,"")</x:f>
      </x:c>
    </x:row>
    <x:row r="17" ht="26" customHeight="1">
      <x:c r="A17" s="15"/>
      <x:c r="B17" s="2"/>
      <x:c r="C17" s="2"/>
      <x:c r="D17" s="25"/>
      <x:c r="E17" s="23"/>
      <x:c r="F17" s="19" t="str">
        <x:f>IF(AND(ISNUMBER(C17),ISNUMBER(E17)),C17*E17,"")</x:f>
      </x:c>
      <x:c r="G17" s="27" t="str">
        <x:f>IF(AND(ISNUMBER(D17),ISNUMBER(F17)),IF(F17=0,"n.a.",D17/F17),"")</x:f>
      </x:c>
      <x:c r="H17" s="2"/>
      <x:c r="I17" s="29" t="str">
        <x:f>IF(AND(ISNUMBER(G17),ISNUMBER(H17)),G17*H17,"")</x:f>
      </x:c>
    </x:row>
    <x:row r="18" ht="26" customHeight="1">
      <x:c r="A18" s="15"/>
      <x:c r="B18" s="2"/>
      <x:c r="C18" s="2"/>
      <x:c r="D18" s="25"/>
      <x:c r="E18" s="23"/>
      <x:c r="F18" s="19" t="str">
        <x:f>IF(AND(ISNUMBER(C18),ISNUMBER(E18)),C18*E18,"")</x:f>
      </x:c>
      <x:c r="G18" s="27" t="str">
        <x:f>IF(AND(ISNUMBER(D18),ISNUMBER(F18)),IF(F18=0,"n.a.",D18/F18),"")</x:f>
      </x:c>
      <x:c r="H18" s="2"/>
      <x:c r="I18" s="29" t="str">
        <x:f>IF(AND(ISNUMBER(G18),ISNUMBER(H18)),G18*H18,"")</x:f>
      </x:c>
    </x:row>
    <x:row r="19" ht="26" customHeight="1">
      <x:c r="A19" s="17"/>
      <x:c r="B19" s="4"/>
      <x:c r="C19" s="4"/>
      <x:c r="D19" s="26"/>
      <x:c r="E19" s="24"/>
      <x:c r="F19" s="21" t="str">
        <x:f>IF(AND(ISNUMBER(C19),ISNUMBER(E19)),C19*E19,"")</x:f>
      </x:c>
      <x:c r="G19" s="28" t="str">
        <x:f>IF(AND(ISNUMBER(D19),ISNUMBER(F19)),IF(F19=0,"n.a.",D19/F19),"")</x:f>
      </x:c>
      <x:c r="H19" s="4"/>
      <x:c r="I19" s="30" t="str">
        <x:f>IF(AND(ISNUMBER(G19),ISNUMBER(H19)),G19*H19,"")</x:f>
      </x:c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5"/>
    </x:row>
    <x:row r="21" ht="26" customHeight="1">
      <x:c r="A21" s="2"/>
      <x:c r="B21" s="2"/>
      <x:c r="C21" s="2"/>
      <x:c r="D21" s="2"/>
      <x:c r="E21" s="2"/>
      <x:c r="F21" s="2"/>
      <x:c r="G21" s="2" t="str">
        <x:v>Recipe cost total</x:v>
      </x:c>
      <x:c r="H21" s="2"/>
      <x:c r="I21" s="31" t="n">
        <x:f>IF(COUNT(I10:I19)&lt;&gt;COUNTA(A10:A19),"n.a.",SUM(I10:I19))</x:f>
        <x:v>3.75</x:v>
      </x:c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5" t="str">
        <x:v>Usable yield = usable quantity / purchased quantity. Enter 80%, not 80, for 20% trimming loss.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Use the same base unit for purchased and recipe quantities. Zero usable yield gives n.a., not a free ingredient.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