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ae2e48d9e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ada7a9bf62264f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dd mmm yyyy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2B6553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2B6553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B6553"/>
      </x:patternFill>
    </x:fill>
    <x:fill>
      <x:patternFill patternType="solid">
        <x:fgColor rgb="FFEDF5EE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2B6553"/>
      </x:bottom>
      <x:diagonal/>
    </x:border>
    <x:border>
      <x:left style="thin">
        <x:color rgb="FF2B6553"/>
      </x:left>
      <x:right/>
      <x:top style="thin">
        <x:color rgb="FF2B6553"/>
      </x:top>
      <x:bottom/>
      <x:diagonal/>
    </x:border>
    <x:border>
      <x:left/>
      <x:right/>
      <x:top style="thin">
        <x:color rgb="FF2B6553"/>
      </x:top>
      <x:bottom/>
      <x:diagonal/>
    </x:border>
    <x:border>
      <x:left/>
      <x:right style="thin">
        <x:color rgb="FF2B6553"/>
      </x:right>
      <x:top style="thin">
        <x:color rgb="FF2B6553"/>
      </x:top>
      <x:bottom/>
      <x:diagonal/>
    </x:border>
    <x:border>
      <x:left style="thin">
        <x:color rgb="FF2B6553"/>
      </x:left>
      <x:right/>
      <x:top/>
      <x:bottom/>
      <x:diagonal/>
    </x:border>
    <x:border>
      <x:left/>
      <x:right style="thin">
        <x:color rgb="FF2B6553"/>
      </x:right>
      <x:top/>
      <x:bottom/>
      <x:diagonal/>
    </x:border>
    <x:border>
      <x:left style="thin">
        <x:color rgb="FF2B6553"/>
      </x:left>
      <x:right/>
      <x:top/>
      <x:bottom style="thin">
        <x:color rgb="FF2B6553"/>
      </x:bottom>
      <x:diagonal/>
    </x:border>
    <x:border>
      <x:left/>
      <x:right style="thin">
        <x:color rgb="FF2B6553"/>
      </x:right>
      <x:top/>
      <x:bottom style="thin">
        <x:color rgb="FF2B6553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6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bf5924d0948a0" /><Relationship Type="http://schemas.openxmlformats.org/officeDocument/2006/relationships/theme" Target="/xl/theme/theme1.xml" Id="R8f03d5ad0ce94f76" /><Relationship Type="http://schemas.openxmlformats.org/officeDocument/2006/relationships/sharedStrings" Target="/xl/sharedStrings.xml" Id="Ref147526245449ad" /><Relationship Type="http://schemas.openxmlformats.org/officeDocument/2006/relationships/worksheet" Target="/xl/worksheets/sheet1.xml" Id="Rada7a9bf62264f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B6553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Employee Goal Achievement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Employee / team</x:v>
      </x:c>
      <x:c r="B6" s="2" t="str">
        <x:v>Alex / Operations</x:v>
      </x:c>
      <x:c r="C6" s="2"/>
      <x:c r="D6" s="2"/>
      <x:c r="E6" s="2"/>
      <x:c r="F6" s="2"/>
      <x:c r="G6" s="2"/>
      <x:c r="H6" s="2"/>
      <x:c r="I6" s="2"/>
    </x:row>
    <x:row r="7" ht="26" customHeight="1">
      <x:c r="A7" s="2" t="str">
        <x:v>Weighted achievement</x:v>
      </x:c>
      <x:c r="B7" s="21" t="n">
        <x:f>IF(OR(SUM(F10:F19)=0,COUNT(G10:G19)&lt;&gt;COUNTA(A10:A19)),"n.a.",SUM(G10:G19)/SUM(F10:F19))</x:f>
        <x:v>0.99</x:v>
      </x:c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3" customHeight="1">
      <x:c r="A9" s="12" t="str">
        <x:v>Goal</x:v>
      </x:c>
      <x:c r="B9" s="13" t="str">
        <x:v>Measure / unit</x:v>
      </x:c>
      <x:c r="C9" s="13" t="str">
        <x:v>Target</x:v>
      </x:c>
      <x:c r="D9" s="13" t="str">
        <x:v>Actual</x:v>
      </x:c>
      <x:c r="E9" s="13" t="str">
        <x:v>Achievement %</x:v>
      </x:c>
      <x:c r="F9" s="13" t="str">
        <x:v>Weight %</x:v>
      </x:c>
      <x:c r="G9" s="13" t="str">
        <x:v>Weighted achievement</x:v>
      </x:c>
      <x:c r="H9" s="13" t="str">
        <x:v>Evidence</x:v>
      </x:c>
      <x:c r="I9" s="14" t="str">
        <x:v>Next review</x:v>
      </x:c>
    </x:row>
    <x:row r="10" ht="26" customHeight="1">
      <x:c r="A10" s="15" t="str">
        <x:v>Complete planned work</x:v>
      </x:c>
      <x:c r="B10" s="2" t="str">
        <x:v>Tasks completed</x:v>
      </x:c>
      <x:c r="C10" s="2" t="n">
        <x:v>100</x:v>
      </x:c>
      <x:c r="D10" s="2" t="n">
        <x:v>90</x:v>
      </x:c>
      <x:c r="E10" s="21" t="n">
        <x:f>IF(AND(ISNUMBER(C10),ISNUMBER(D10)),IF(C10=0,"n.a.",D10/C10),"")</x:f>
        <x:v>0.9</x:v>
      </x:c>
      <x:c r="F10" s="22" t="n">
        <x:v>0.4</x:v>
      </x:c>
      <x:c r="G10" s="21" t="n">
        <x:f>IF(AND(ISNUMBER(E10),ISNUMBER(F10)),E10*F10,"")</x:f>
        <x:v>0.36000000000000004</x:v>
      </x:c>
      <x:c r="H10" s="2" t="str">
        <x:v>Add evidence</x:v>
      </x:c>
      <x:c r="I10" s="25" t="d">
        <x:v>2027-01-15T00:00:00.000Z</x:v>
      </x:c>
    </x:row>
    <x:row r="11" ht="26" customHeight="1">
      <x:c r="A11" s="15" t="str">
        <x:v>Complete planned work</x:v>
      </x:c>
      <x:c r="B11" s="2" t="str">
        <x:v>Tasks completed</x:v>
      </x:c>
      <x:c r="C11" s="2" t="n">
        <x:v>100</x:v>
      </x:c>
      <x:c r="D11" s="2" t="n">
        <x:v>100</x:v>
      </x:c>
      <x:c r="E11" s="21" t="n">
        <x:f>IF(AND(ISNUMBER(C11),ISNUMBER(D11)),IF(C11=0,"n.a.",D11/C11),"")</x:f>
        <x:v>1</x:v>
      </x:c>
      <x:c r="F11" s="22" t="n">
        <x:v>0.3</x:v>
      </x:c>
      <x:c r="G11" s="21" t="n">
        <x:f>IF(AND(ISNUMBER(E11),ISNUMBER(F11)),E11*F11,"")</x:f>
        <x:v>0.3</x:v>
      </x:c>
      <x:c r="H11" s="2" t="str">
        <x:v>Add evidence</x:v>
      </x:c>
      <x:c r="I11" s="25" t="d">
        <x:v>2027-01-15T00:00:00.000Z</x:v>
      </x:c>
    </x:row>
    <x:row r="12" ht="26" customHeight="1">
      <x:c r="A12" s="15" t="str">
        <x:v>Complete planned work</x:v>
      </x:c>
      <x:c r="B12" s="2" t="str">
        <x:v>Tasks completed</x:v>
      </x:c>
      <x:c r="C12" s="2" t="n">
        <x:v>100</x:v>
      </x:c>
      <x:c r="D12" s="2" t="n">
        <x:v>110</x:v>
      </x:c>
      <x:c r="E12" s="21" t="n">
        <x:f>IF(AND(ISNUMBER(C12),ISNUMBER(D12)),IF(C12=0,"n.a.",D12/C12),"")</x:f>
        <x:v>1.1</x:v>
      </x:c>
      <x:c r="F12" s="22" t="n">
        <x:v>0.3</x:v>
      </x:c>
      <x:c r="G12" s="21" t="n">
        <x:f>IF(AND(ISNUMBER(E12),ISNUMBER(F12)),E12*F12,"")</x:f>
        <x:v>0.33</x:v>
      </x:c>
      <x:c r="H12" s="2" t="str">
        <x:v>Add evidence</x:v>
      </x:c>
      <x:c r="I12" s="25" t="d">
        <x:v>2027-01-15T00:00:00.000Z</x:v>
      </x:c>
    </x:row>
    <x:row r="13" ht="26" customHeight="1">
      <x:c r="A13" s="15"/>
      <x:c r="B13" s="2"/>
      <x:c r="C13" s="2"/>
      <x:c r="D13" s="2"/>
      <x:c r="E13" s="21" t="str">
        <x:f>IF(AND(ISNUMBER(C13),ISNUMBER(D13)),IF(C13=0,"n.a.",D13/C13),"")</x:f>
      </x:c>
      <x:c r="F13" s="22"/>
      <x:c r="G13" s="21" t="str">
        <x:f>IF(AND(ISNUMBER(E13),ISNUMBER(F13)),E13*F13,"")</x:f>
      </x:c>
      <x:c r="H13" s="2"/>
      <x:c r="I13" s="25"/>
    </x:row>
    <x:row r="14" ht="26" customHeight="1">
      <x:c r="A14" s="15"/>
      <x:c r="B14" s="2"/>
      <x:c r="C14" s="2"/>
      <x:c r="D14" s="2"/>
      <x:c r="E14" s="21" t="str">
        <x:f>IF(AND(ISNUMBER(C14),ISNUMBER(D14)),IF(C14=0,"n.a.",D14/C14),"")</x:f>
      </x:c>
      <x:c r="F14" s="22"/>
      <x:c r="G14" s="21" t="str">
        <x:f>IF(AND(ISNUMBER(E14),ISNUMBER(F14)),E14*F14,"")</x:f>
      </x:c>
      <x:c r="H14" s="2"/>
      <x:c r="I14" s="25"/>
    </x:row>
    <x:row r="15" ht="26" customHeight="1">
      <x:c r="A15" s="15"/>
      <x:c r="B15" s="2"/>
      <x:c r="C15" s="2"/>
      <x:c r="D15" s="2"/>
      <x:c r="E15" s="21" t="str">
        <x:f>IF(AND(ISNUMBER(C15),ISNUMBER(D15)),IF(C15=0,"n.a.",D15/C15),"")</x:f>
      </x:c>
      <x:c r="F15" s="22"/>
      <x:c r="G15" s="21" t="str">
        <x:f>IF(AND(ISNUMBER(E15),ISNUMBER(F15)),E15*F15,"")</x:f>
      </x:c>
      <x:c r="H15" s="2"/>
      <x:c r="I15" s="25"/>
    </x:row>
    <x:row r="16" ht="26" customHeight="1">
      <x:c r="A16" s="15"/>
      <x:c r="B16" s="2"/>
      <x:c r="C16" s="2"/>
      <x:c r="D16" s="2"/>
      <x:c r="E16" s="21" t="str">
        <x:f>IF(AND(ISNUMBER(C16),ISNUMBER(D16)),IF(C16=0,"n.a.",D16/C16),"")</x:f>
      </x:c>
      <x:c r="F16" s="22"/>
      <x:c r="G16" s="21" t="str">
        <x:f>IF(AND(ISNUMBER(E16),ISNUMBER(F16)),E16*F16,"")</x:f>
      </x:c>
      <x:c r="H16" s="2"/>
      <x:c r="I16" s="25"/>
    </x:row>
    <x:row r="17" ht="26" customHeight="1">
      <x:c r="A17" s="15"/>
      <x:c r="B17" s="2"/>
      <x:c r="C17" s="2"/>
      <x:c r="D17" s="2"/>
      <x:c r="E17" s="21" t="str">
        <x:f>IF(AND(ISNUMBER(C17),ISNUMBER(D17)),IF(C17=0,"n.a.",D17/C17),"")</x:f>
      </x:c>
      <x:c r="F17" s="22"/>
      <x:c r="G17" s="21" t="str">
        <x:f>IF(AND(ISNUMBER(E17),ISNUMBER(F17)),E17*F17,"")</x:f>
      </x:c>
      <x:c r="H17" s="2"/>
      <x:c r="I17" s="25"/>
    </x:row>
    <x:row r="18" ht="26" customHeight="1">
      <x:c r="A18" s="15"/>
      <x:c r="B18" s="2"/>
      <x:c r="C18" s="2"/>
      <x:c r="D18" s="2"/>
      <x:c r="E18" s="21" t="str">
        <x:f>IF(AND(ISNUMBER(C18),ISNUMBER(D18)),IF(C18=0,"n.a.",D18/C18),"")</x:f>
      </x:c>
      <x:c r="F18" s="22"/>
      <x:c r="G18" s="21" t="str">
        <x:f>IF(AND(ISNUMBER(E18),ISNUMBER(F18)),E18*F18,"")</x:f>
      </x:c>
      <x:c r="H18" s="2"/>
      <x:c r="I18" s="25"/>
    </x:row>
    <x:row r="19" ht="26" customHeight="1">
      <x:c r="A19" s="17"/>
      <x:c r="B19" s="4"/>
      <x:c r="C19" s="4"/>
      <x:c r="D19" s="4"/>
      <x:c r="E19" s="23" t="str">
        <x:f>IF(AND(ISNUMBER(C19),ISNUMBER(D19)),IF(C19=0,"n.a.",D19/C19),"")</x:f>
      </x:c>
      <x:c r="F19" s="24"/>
      <x:c r="G19" s="23" t="str">
        <x:f>IF(AND(ISNUMBER(E19),ISNUMBER(F19)),E19*F19,"")</x:f>
      </x:c>
      <x:c r="H19" s="4"/>
      <x:c r="I19" s="26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6" customHeight="1">
      <x:c r="A23" s="5" t="str">
        <x:v>Use only measures where a higher actual result means more achievement. Lower-is-better goals need another model.</x:v>
      </x:c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5" t="str">
        <x:v>Weights should total 100%. Results are not capped at target; discuss unusual overachievement.</x:v>
      </x:c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