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c7fc46772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dd627e66228044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#,##0.00;(#,##0.00);0.00"/>
  </x:numFmts>
  <x:fonts count="8">
    <x:font>
      <x:sz val="11"/>
      <x:name val="Carlito"/>
    </x:font>
    <x:font>
      <x:sz val="11"/>
      <x:color rgb="FF1753A0"/>
      <x:name val="Arial"/>
    </x:font>
    <x:font>
      <x:b/>
      <x:sz val="16"/>
      <x:color rgb="FF116D77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16D77"/>
      </x:patternFill>
    </x:fill>
    <x:fill>
      <x:patternFill patternType="solid">
        <x:fgColor rgb="FFEDF8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16D7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02C20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deab73f9241e8" /><Relationship Type="http://schemas.openxmlformats.org/officeDocument/2006/relationships/theme" Target="/xl/theme/theme1.xml" Id="Re64dfeb950e64135" /><Relationship Type="http://schemas.openxmlformats.org/officeDocument/2006/relationships/sharedStrings" Target="/xl/sharedStrings.xml" Id="R6e5bd8b1cc6a42ed" /><Relationship Type="http://schemas.openxmlformats.org/officeDocument/2006/relationships/worksheet" Target="/xl/worksheets/sheet1.xml" Id="Rdd627e66228044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6D7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2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Job Completion Cost Sheet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Work order</x:v>
      </x:c>
      <x:c r="B6" s="2" t="str">
        <x:v>WO-001</x:v>
      </x:c>
      <x:c r="C6" s="2"/>
      <x:c r="D6" s="2" t="str">
        <x:v>Customer / asset</x:v>
      </x:c>
      <x:c r="E6" s="2" t="str">
        <x:v>North Studio</x:v>
      </x:c>
      <x:c r="F6" s="2"/>
      <x:c r="G6" s="2" t="str">
        <x:v>Job date</x:v>
      </x:c>
      <x:c r="H6" s="6" t="d">
        <x:v>2026-11-02T00:00:00.000Z</x:v>
      </x:c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8" customHeight="1">
      <x:c r="A8" s="10" t="str">
        <x:v>Code</x:v>
      </x:c>
      <x:c r="B8" s="10" t="str">
        <x:v>Task / part</x:v>
      </x:c>
      <x:c r="C8" s="10" t="str">
        <x:v>Type</x:v>
      </x:c>
      <x:c r="D8" s="10" t="str">
        <x:v>Quantity / hours</x:v>
      </x:c>
      <x:c r="E8" s="10" t="str">
        <x:v>Unit rate</x:v>
      </x:c>
      <x:c r="F8" s="10" t="str">
        <x:v>Line cost</x:v>
      </x:c>
      <x:c r="G8" s="10" t="str">
        <x:v>Technician</x:v>
      </x:c>
      <x:c r="H8" s="10" t="str">
        <x:v>Status</x:v>
      </x:c>
      <x:c r="I8" s="10" t="str">
        <x:v>Notes</x:v>
      </x:c>
    </x:row>
    <x:row r="9" ht="38" customHeight="1">
      <x:c r="A9" s="12" t="str">
        <x:v>ITEM-1</x:v>
      </x:c>
      <x:c r="B9" s="2" t="str">
        <x:v>Inspection</x:v>
      </x:c>
      <x:c r="C9" s="2" t="str">
        <x:v>Labor</x:v>
      </x:c>
      <x:c r="D9" s="2" t="n">
        <x:v>2</x:v>
      </x:c>
      <x:c r="E9" s="14" t="n">
        <x:v>45</x:v>
      </x:c>
      <x:c r="F9" s="15" t="n">
        <x:f>IF(OR(D9="",E9=""),"",IF(A9="","",ROUND(D9*E9,2)))</x:f>
        <x:v>90</x:v>
      </x:c>
      <x:c r="G9" s="2" t="str">
        <x:v>Alex</x:v>
      </x:c>
      <x:c r="H9" s="2" t="str">
        <x:v>Planned</x:v>
      </x:c>
      <x:c r="I9" s="17" t="str">
        <x:v>Confirm agreed scope</x:v>
      </x:c>
    </x:row>
    <x:row r="10" ht="38" customHeight="1">
      <x:c r="A10" s="12" t="str">
        <x:v>ITEM-2</x:v>
      </x:c>
      <x:c r="B10" s="2" t="str">
        <x:v>Replacement part</x:v>
      </x:c>
      <x:c r="C10" s="2" t="str">
        <x:v>Material</x:v>
      </x:c>
      <x:c r="D10" s="2" t="n">
        <x:v>1</x:v>
      </x:c>
      <x:c r="E10" s="14" t="n">
        <x:v>80</x:v>
      </x:c>
      <x:c r="F10" s="15" t="n">
        <x:f>IF(OR(D10="",E10=""),"",IF(A10="","",ROUND(D10*E10,2)))</x:f>
        <x:v>80</x:v>
      </x:c>
      <x:c r="G10" s="2" t="str">
        <x:v>Alex</x:v>
      </x:c>
      <x:c r="H10" s="2" t="str">
        <x:v>Planned</x:v>
      </x:c>
      <x:c r="I10" s="17" t="str">
        <x:v>Confirm agreed scope</x:v>
      </x:c>
    </x:row>
    <x:row r="11" ht="38" customHeight="1">
      <x:c r="A11" s="12" t="str">
        <x:v>ITEM-3</x:v>
      </x:c>
      <x:c r="B11" s="2" t="str">
        <x:v>Testing</x:v>
      </x:c>
      <x:c r="C11" s="2" t="str">
        <x:v>Labor</x:v>
      </x:c>
      <x:c r="D11" s="2" t="n">
        <x:v>1</x:v>
      </x:c>
      <x:c r="E11" s="14" t="n">
        <x:v>45</x:v>
      </x:c>
      <x:c r="F11" s="15" t="n">
        <x:f>IF(OR(D11="",E11=""),"",IF(A11="","",ROUND(D11*E11,2)))</x:f>
        <x:v>45</x:v>
      </x:c>
      <x:c r="G11" s="2" t="str">
        <x:v>Alex</x:v>
      </x:c>
      <x:c r="H11" s="2" t="str">
        <x:v>Planned</x:v>
      </x:c>
      <x:c r="I11" s="17" t="str">
        <x:v>Confirm agreed scope</x:v>
      </x:c>
    </x:row>
    <x:row r="12" ht="38" customHeight="1">
      <x:c r="A12" s="12"/>
      <x:c r="B12" s="2"/>
      <x:c r="C12" s="2"/>
      <x:c r="D12" s="2"/>
      <x:c r="E12" s="14"/>
      <x:c r="F12" s="15" t="str">
        <x:f>IF(OR(D12="",E12=""),"",IF(A12="","",ROUND(D12*E12,2)))</x:f>
      </x:c>
      <x:c r="G12" s="2"/>
      <x:c r="H12" s="2"/>
      <x:c r="I12" s="17"/>
    </x:row>
    <x:row r="13" ht="38" customHeight="1">
      <x:c r="A13" s="12"/>
      <x:c r="B13" s="2"/>
      <x:c r="C13" s="2"/>
      <x:c r="D13" s="2"/>
      <x:c r="E13" s="14"/>
      <x:c r="F13" s="15" t="str">
        <x:f>IF(OR(D13="",E13=""),"",IF(A13="","",ROUND(D13*E13,2)))</x:f>
      </x:c>
      <x:c r="G13" s="2"/>
      <x:c r="H13" s="2"/>
      <x:c r="I13" s="17"/>
    </x:row>
    <x:row r="14" ht="38" customHeight="1">
      <x:c r="A14" s="12"/>
      <x:c r="B14" s="2"/>
      <x:c r="C14" s="2"/>
      <x:c r="D14" s="2"/>
      <x:c r="E14" s="14"/>
      <x:c r="F14" s="15" t="str">
        <x:f>IF(OR(D14="",E14=""),"",IF(A14="","",ROUND(D14*E14,2)))</x:f>
      </x:c>
      <x:c r="G14" s="2"/>
      <x:c r="H14" s="2"/>
      <x:c r="I14" s="17"/>
    </x:row>
    <x:row r="15" ht="38" customHeight="1">
      <x:c r="A15" s="12"/>
      <x:c r="B15" s="2"/>
      <x:c r="C15" s="2"/>
      <x:c r="D15" s="2"/>
      <x:c r="E15" s="14"/>
      <x:c r="F15" s="15" t="str">
        <x:f>IF(OR(D15="",E15=""),"",IF(A15="","",ROUND(D15*E15,2)))</x:f>
      </x:c>
      <x:c r="G15" s="2"/>
      <x:c r="H15" s="2"/>
      <x:c r="I15" s="17"/>
    </x:row>
    <x:row r="16" ht="38" customHeight="1">
      <x:c r="A16" s="12"/>
      <x:c r="B16" s="2"/>
      <x:c r="C16" s="2"/>
      <x:c r="D16" s="2"/>
      <x:c r="E16" s="14"/>
      <x:c r="F16" s="15" t="str">
        <x:f>IF(OR(D16="",E16=""),"",IF(A16="","",ROUND(D16*E16,2)))</x:f>
      </x:c>
      <x:c r="G16" s="2"/>
      <x:c r="H16" s="2"/>
      <x:c r="I16" s="17"/>
    </x:row>
    <x:row r="17" ht="38" customHeight="1">
      <x:c r="A17" s="12"/>
      <x:c r="B17" s="2"/>
      <x:c r="C17" s="2"/>
      <x:c r="D17" s="2"/>
      <x:c r="E17" s="14"/>
      <x:c r="F17" s="15" t="str">
        <x:f>IF(OR(D17="",E17=""),"",IF(A17="","",ROUND(D17*E17,2)))</x:f>
      </x:c>
      <x:c r="G17" s="2"/>
      <x:c r="H17" s="2"/>
      <x:c r="I17" s="17"/>
    </x:row>
    <x:row r="18" ht="38" customHeight="1">
      <x:c r="A18" s="12"/>
      <x:c r="B18" s="2"/>
      <x:c r="C18" s="2"/>
      <x:c r="D18" s="2"/>
      <x:c r="E18" s="14"/>
      <x:c r="F18" s="15" t="str">
        <x:f>IF(OR(D18="",E18=""),"",IF(A18="","",ROUND(D18*E18,2)))</x:f>
      </x:c>
      <x:c r="G18" s="2"/>
      <x:c r="H18" s="2"/>
      <x:c r="I18" s="17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5" customHeight="1">
      <x:c r="A20" s="2"/>
      <x:c r="B20" s="2"/>
      <x:c r="C20" s="2"/>
      <x:c r="D20" s="2"/>
      <x:c r="E20" s="2" t="str">
        <x:v>Subtotal</x:v>
      </x:c>
      <x:c r="F20" s="15" t="n">
        <x:f>SUM(F9:F18)</x:f>
        <x:v>215</x:v>
      </x:c>
      <x:c r="G20" s="2"/>
      <x:c r="H20" s="2"/>
      <x:c r="I20" s="2"/>
    </x:row>
    <x:row r="21" ht="25" customHeight="1">
      <x:c r="A21" s="2"/>
      <x:c r="B21" s="2"/>
      <x:c r="C21" s="2"/>
      <x:c r="D21" s="2"/>
      <x:c r="E21" s="2" t="str">
        <x:v>Authorized budget</x:v>
      </x:c>
      <x:c r="F21" s="14" t="n">
        <x:v>250</x:v>
      </x:c>
      <x:c r="G21" s="2"/>
      <x:c r="H21" s="2"/>
      <x:c r="I21" s="2"/>
    </x:row>
    <x:row r="22" ht="25" customHeight="1">
      <x:c r="A22" s="2"/>
      <x:c r="B22" s="2"/>
      <x:c r="C22" s="2"/>
      <x:c r="D22" s="2"/>
      <x:c r="E22" s="2" t="str">
        <x:v>Budget remaining</x:v>
      </x:c>
      <x:c r="F22" s="15" t="n">
        <x:f>F21-F20</x:f>
        <x:v>35</x:v>
      </x:c>
      <x:c r="G22" s="2"/>
      <x:c r="H22" s="2"/>
      <x:c r="I22" s="2"/>
    </x:row>
    <x:row r="23" ht="25" customHeight="1">
      <x:c r="A23" s="2"/>
      <x:c r="B23" s="2"/>
      <x:c r="C23" s="2"/>
      <x:c r="D23" s="2"/>
      <x:c r="E23" s="2" t="str">
        <x:v>Labor cost</x:v>
      </x:c>
      <x:c r="F23" s="15" t="n">
        <x:f>SUMIFS(F9:F18,C9:C18,"Labor")</x:f>
        <x:v>135</x:v>
      </x:c>
      <x:c r="G23" s="2"/>
      <x:c r="H23" s="2"/>
      <x:c r="I23" s="2"/>
    </x:row>
    <x:row r="24" ht="25" customHeight="1">
      <x:c r="A24" s="2"/>
      <x:c r="B24" s="2"/>
      <x:c r="C24" s="2"/>
      <x:c r="D24" s="2"/>
      <x:c r="E24" s="2" t="str">
        <x:v>Materials / other</x:v>
      </x:c>
      <x:c r="F24" s="15" t="n">
        <x:f>F20-F23</x:f>
        <x:v>80</x:v>
      </x:c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16" t="str">
        <x:v>Record actual costs only. Attach sign-off, fault findings and evidence before closing the job.</x:v>
      </x:c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16" t="str">
        <x:v>Capacity: 10 lines. Insert rows above totals and extend formulas for larger jobs. USD sample amounts.</x:v>
      </x:c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conditionalFormatting sqref="F22:F22">
    <x:cfRule type="expression" dxfId="0" priority="1">
      <x:formula>F22&lt;0</x:formula>
    </x:cfRule>
  </x:conditionalFormatting>
  <x:dataValidations count="2">
    <x:dataValidation type="list" sqref="C9:C18">
      <x:formula1>"Labor,Material,Other"</x:formula1>
    </x:dataValidation>
    <x:dataValidation type="list" sqref="H9:H18">
      <x:formula1>"Planned,In progress,Done"</x:formula1>
    </x:dataValidation>
  </x:dataValidations>
  <x:pageMargins left="0.7" right="0.7" top="0.75" bottom="0.75" header="0.3" footer="0.3"/>
</x:worksheet>
</file>